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_UENP\LINCOLN_CAD_UENP\4 _CAMPUS _JACAREZINHO\ccs - fisioterapia_ restaurante\"/>
    </mc:Choice>
  </mc:AlternateContent>
  <bookViews>
    <workbookView xWindow="0" yWindow="0" windowWidth="20490" windowHeight="7755"/>
  </bookViews>
  <sheets>
    <sheet name="Plan1" sheetId="1" r:id="rId1"/>
  </sheets>
  <definedNames>
    <definedName name="_xlnm.Print_Area" localSheetId="0">Plan1!$A$1:$J$40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1" i="1"/>
  <c r="H13" i="1"/>
  <c r="F37" i="1"/>
  <c r="E37" i="1"/>
  <c r="H37" i="1" s="1"/>
  <c r="E36" i="1"/>
  <c r="H36" i="1" s="1"/>
  <c r="F36" i="1"/>
  <c r="E35" i="1"/>
  <c r="H35" i="1" s="1"/>
  <c r="F35" i="1"/>
  <c r="E34" i="1"/>
  <c r="H34" i="1" s="1"/>
  <c r="F34" i="1"/>
  <c r="F33" i="1"/>
  <c r="E33" i="1"/>
  <c r="H33" i="1" s="1"/>
  <c r="E23" i="1"/>
  <c r="H23" i="1" s="1"/>
  <c r="E24" i="1"/>
  <c r="H24" i="1" s="1"/>
  <c r="E25" i="1"/>
  <c r="E26" i="1"/>
  <c r="H26" i="1" s="1"/>
  <c r="E27" i="1"/>
  <c r="H27" i="1" s="1"/>
  <c r="E22" i="1"/>
  <c r="H22" i="1" s="1"/>
  <c r="E15" i="1"/>
  <c r="H15" i="1" s="1"/>
  <c r="E12" i="1"/>
  <c r="H12" i="1" s="1"/>
  <c r="E13" i="1"/>
  <c r="E11" i="1"/>
  <c r="H11" i="1" s="1"/>
  <c r="I37" i="1" l="1"/>
  <c r="C28" i="1"/>
  <c r="E28" i="1" s="1"/>
  <c r="H28" i="1" s="1"/>
  <c r="I28" i="1" s="1"/>
  <c r="E14" i="1"/>
  <c r="E16" i="1"/>
  <c r="H16" i="1" s="1"/>
  <c r="E17" i="1"/>
  <c r="H17" i="1" s="1"/>
  <c r="I17" i="1" l="1"/>
  <c r="I38" i="1" s="1"/>
  <c r="J40" i="1" s="1"/>
</calcChain>
</file>

<file path=xl/sharedStrings.xml><?xml version="1.0" encoding="utf-8"?>
<sst xmlns="http://schemas.openxmlformats.org/spreadsheetml/2006/main" count="69" uniqueCount="33">
  <si>
    <t>Ferro 8,0 mm (5/16")</t>
  </si>
  <si>
    <t>cimento</t>
  </si>
  <si>
    <t>sc</t>
  </si>
  <si>
    <t>pedra 1</t>
  </si>
  <si>
    <t>m³</t>
  </si>
  <si>
    <t>areia grossa</t>
  </si>
  <si>
    <t>m</t>
  </si>
  <si>
    <t>REFORÇO ESTRUTURAL - RESTAURANTE_ FISIOTERAPIA</t>
  </si>
  <si>
    <t>CCS -FISIOTERAPIA_ED FISICA</t>
  </si>
  <si>
    <t>REFORÇO PAEDE DO RESTAURANTE</t>
  </si>
  <si>
    <t>Reforço estrutural, para impedimento de avanço no recalque da parede externa</t>
  </si>
  <si>
    <t>brocas</t>
  </si>
  <si>
    <t>Ferro 5,0mm</t>
  </si>
  <si>
    <t>para cada bloco</t>
  </si>
  <si>
    <t>concreto fck 20Mpa  (m³)</t>
  </si>
  <si>
    <t>total</t>
  </si>
  <si>
    <t>Areia</t>
  </si>
  <si>
    <t>Cimento</t>
  </si>
  <si>
    <t>Cal</t>
  </si>
  <si>
    <t>Cantoneira (guarnição em madeira - 2x7cm</t>
  </si>
  <si>
    <t>Executar: sapatas de concreto armado, 7  unidades, indicados no projeto em anexo. (VER ANEXO 1)</t>
  </si>
  <si>
    <t>sapatas de canto, 150x40x40 - 2 brocas de 7 metros (2X) - (Ver Anexo 2)</t>
  </si>
  <si>
    <t>sapatas do meio, 150/120x40x40 -T- 2 brocas de 7 metros (4X) - (Ver Anexo 3)</t>
  </si>
  <si>
    <t>Reparos (costuras) nas paredes trincadas - (Ver Anexo 4)</t>
  </si>
  <si>
    <t>data: 22/02/2016</t>
  </si>
  <si>
    <t>MATERIAL</t>
  </si>
  <si>
    <t>R$-unit</t>
  </si>
  <si>
    <t>R$-tot.</t>
  </si>
  <si>
    <t>Total Materiais</t>
  </si>
  <si>
    <t>Total Geral</t>
  </si>
  <si>
    <t>R$-ítem-sem BDI</t>
  </si>
  <si>
    <t>R$-ítem-Com BDI</t>
  </si>
  <si>
    <t>mão de obra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</si>
</sst>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/>
    </xf>
    <xf numFmtId="0" fontId="0" fillId="0" borderId="5" xfId="0" applyFill="1" applyBorder="1"/>
    <xf numFmtId="0" fontId="0" fillId="0" borderId="5" xfId="0" applyFont="1" applyBorder="1"/>
    <xf numFmtId="43" fontId="0" fillId="0" borderId="8" xfId="1" applyFont="1" applyBorder="1"/>
    <xf numFmtId="0" fontId="0" fillId="0" borderId="10" xfId="0" applyBorder="1"/>
    <xf numFmtId="0" fontId="0" fillId="0" borderId="11" xfId="0" applyFill="1" applyBorder="1"/>
    <xf numFmtId="0" fontId="0" fillId="0" borderId="12" xfId="0" applyBorder="1"/>
    <xf numFmtId="43" fontId="0" fillId="0" borderId="12" xfId="1" applyFont="1" applyBorder="1"/>
    <xf numFmtId="0" fontId="0" fillId="0" borderId="14" xfId="0" applyBorder="1"/>
    <xf numFmtId="0" fontId="0" fillId="0" borderId="15" xfId="0" applyFill="1" applyBorder="1"/>
    <xf numFmtId="0" fontId="0" fillId="0" borderId="16" xfId="0" applyBorder="1"/>
    <xf numFmtId="43" fontId="1" fillId="0" borderId="17" xfId="1" applyFont="1" applyBorder="1"/>
    <xf numFmtId="43" fontId="0" fillId="0" borderId="13" xfId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43" fontId="0" fillId="0" borderId="2" xfId="1" applyFont="1" applyBorder="1"/>
    <xf numFmtId="43" fontId="0" fillId="0" borderId="3" xfId="1" applyFont="1" applyBorder="1"/>
    <xf numFmtId="43" fontId="0" fillId="0" borderId="5" xfId="1" applyFont="1" applyBorder="1"/>
    <xf numFmtId="43" fontId="0" fillId="0" borderId="6" xfId="1" applyFont="1" applyBorder="1"/>
    <xf numFmtId="43" fontId="0" fillId="0" borderId="5" xfId="1" applyFont="1" applyBorder="1" applyAlignment="1">
      <alignment horizontal="center"/>
    </xf>
    <xf numFmtId="43" fontId="0" fillId="0" borderId="9" xfId="1" applyFont="1" applyBorder="1"/>
    <xf numFmtId="43" fontId="0" fillId="0" borderId="16" xfId="1" applyFont="1" applyBorder="1"/>
    <xf numFmtId="43" fontId="0" fillId="0" borderId="0" xfId="1" applyFont="1"/>
    <xf numFmtId="43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topLeftCell="A22" workbookViewId="0">
      <selection activeCell="J39" sqref="J39"/>
    </sheetView>
  </sheetViews>
  <sheetFormatPr defaultRowHeight="15" x14ac:dyDescent="0.25"/>
  <cols>
    <col min="2" max="2" width="46.140625" customWidth="1"/>
    <col min="7" max="7" width="9.140625" style="30"/>
    <col min="8" max="9" width="9.5703125" style="30" bestFit="1" customWidth="1"/>
    <col min="10" max="10" width="16.42578125" style="30" customWidth="1"/>
    <col min="12" max="12" width="9.5703125" bestFit="1" customWidth="1"/>
  </cols>
  <sheetData>
    <row r="1" spans="1:10" x14ac:dyDescent="0.25">
      <c r="A1" s="18" t="s">
        <v>7</v>
      </c>
      <c r="B1" s="19"/>
      <c r="C1" s="19"/>
      <c r="D1" s="19"/>
      <c r="E1" s="19"/>
      <c r="F1" s="19"/>
      <c r="G1" s="23"/>
      <c r="H1" s="23"/>
      <c r="I1" s="23"/>
      <c r="J1" s="24"/>
    </row>
    <row r="2" spans="1:10" x14ac:dyDescent="0.25">
      <c r="A2" s="1"/>
      <c r="B2" s="20" t="s">
        <v>8</v>
      </c>
      <c r="C2" s="20"/>
      <c r="D2" s="20"/>
      <c r="E2" s="20"/>
      <c r="F2" s="20"/>
      <c r="G2" s="25"/>
      <c r="H2" s="25"/>
      <c r="I2" s="25"/>
      <c r="J2" s="26"/>
    </row>
    <row r="3" spans="1:10" x14ac:dyDescent="0.25">
      <c r="A3" s="1"/>
      <c r="B3" s="20" t="s">
        <v>9</v>
      </c>
      <c r="C3" s="20"/>
      <c r="D3" s="20"/>
      <c r="E3" s="20"/>
      <c r="F3" s="20"/>
      <c r="G3" s="25"/>
      <c r="H3" s="25"/>
      <c r="I3" s="25"/>
      <c r="J3" s="26"/>
    </row>
    <row r="4" spans="1:10" x14ac:dyDescent="0.25">
      <c r="A4" s="1"/>
      <c r="B4" s="7" t="s">
        <v>24</v>
      </c>
      <c r="C4" s="2"/>
      <c r="D4" s="2"/>
      <c r="E4" s="2"/>
      <c r="F4" s="2"/>
      <c r="G4" s="25"/>
      <c r="H4" s="25"/>
      <c r="I4" s="25"/>
      <c r="J4" s="26"/>
    </row>
    <row r="5" spans="1:10" ht="21.75" customHeight="1" x14ac:dyDescent="0.25">
      <c r="A5" s="1"/>
      <c r="B5" s="22" t="s">
        <v>10</v>
      </c>
      <c r="C5" s="22"/>
      <c r="D5" s="22"/>
      <c r="E5" s="22"/>
      <c r="F5" s="22"/>
      <c r="G5" s="25"/>
      <c r="H5" s="25"/>
      <c r="I5" s="25"/>
      <c r="J5" s="26"/>
    </row>
    <row r="6" spans="1:10" ht="28.5" customHeight="1" x14ac:dyDescent="0.25">
      <c r="A6" s="1"/>
      <c r="B6" s="22" t="s">
        <v>20</v>
      </c>
      <c r="C6" s="22"/>
      <c r="D6" s="22"/>
      <c r="E6" s="22"/>
      <c r="F6" s="22"/>
      <c r="G6" s="25"/>
      <c r="H6" s="25"/>
      <c r="I6" s="25"/>
      <c r="J6" s="26"/>
    </row>
    <row r="7" spans="1:10" x14ac:dyDescent="0.25">
      <c r="A7" s="1"/>
      <c r="B7" s="20"/>
      <c r="C7" s="20"/>
      <c r="D7" s="20"/>
      <c r="E7" s="20"/>
      <c r="F7" s="2"/>
      <c r="G7" s="25"/>
      <c r="H7" s="25"/>
      <c r="I7" s="25"/>
      <c r="J7" s="26"/>
    </row>
    <row r="8" spans="1:10" x14ac:dyDescent="0.25">
      <c r="A8" s="1"/>
      <c r="B8" s="21" t="s">
        <v>21</v>
      </c>
      <c r="C8" s="21"/>
      <c r="D8" s="21"/>
      <c r="E8" s="21"/>
      <c r="F8" s="21"/>
      <c r="G8" s="27" t="s">
        <v>25</v>
      </c>
      <c r="H8" s="27"/>
      <c r="I8" s="25" t="s">
        <v>30</v>
      </c>
      <c r="J8" s="25" t="s">
        <v>31</v>
      </c>
    </row>
    <row r="9" spans="1:10" x14ac:dyDescent="0.25">
      <c r="A9" s="1"/>
      <c r="B9" s="5"/>
      <c r="C9" s="20" t="s">
        <v>13</v>
      </c>
      <c r="D9" s="20"/>
      <c r="E9" s="5" t="s">
        <v>15</v>
      </c>
      <c r="F9" s="2"/>
      <c r="G9" s="25" t="s">
        <v>26</v>
      </c>
      <c r="H9" s="25" t="s">
        <v>27</v>
      </c>
      <c r="I9" s="25"/>
      <c r="J9" s="26"/>
    </row>
    <row r="10" spans="1:10" x14ac:dyDescent="0.25">
      <c r="A10" s="1"/>
      <c r="B10" s="2" t="s">
        <v>11</v>
      </c>
      <c r="C10" s="2"/>
      <c r="D10" s="2"/>
      <c r="E10" s="2"/>
      <c r="F10" s="2"/>
      <c r="G10" s="25"/>
      <c r="H10" s="25"/>
      <c r="I10" s="25"/>
      <c r="J10" s="26"/>
    </row>
    <row r="11" spans="1:10" x14ac:dyDescent="0.25">
      <c r="A11" s="1"/>
      <c r="B11" s="2" t="s">
        <v>0</v>
      </c>
      <c r="C11" s="2">
        <v>48</v>
      </c>
      <c r="D11" s="2" t="s">
        <v>6</v>
      </c>
      <c r="E11" s="2">
        <f>C11*2</f>
        <v>96</v>
      </c>
      <c r="F11" s="2" t="s">
        <v>6</v>
      </c>
      <c r="G11" s="25">
        <v>3</v>
      </c>
      <c r="H11" s="25">
        <f>G11*E11</f>
        <v>288</v>
      </c>
      <c r="I11" s="25"/>
      <c r="J11" s="26">
        <f>H11*1.3</f>
        <v>374.40000000000003</v>
      </c>
    </row>
    <row r="12" spans="1:10" x14ac:dyDescent="0.25">
      <c r="A12" s="1"/>
      <c r="B12" s="2" t="s">
        <v>12</v>
      </c>
      <c r="C12" s="2">
        <v>54</v>
      </c>
      <c r="D12" s="2" t="s">
        <v>6</v>
      </c>
      <c r="E12" s="2">
        <f t="shared" ref="E12:E17" si="0">C12*2</f>
        <v>108</v>
      </c>
      <c r="F12" s="2" t="s">
        <v>6</v>
      </c>
      <c r="G12" s="25">
        <v>1</v>
      </c>
      <c r="H12" s="25">
        <f t="shared" ref="H12:H17" si="1">G12*E12</f>
        <v>108</v>
      </c>
      <c r="I12" s="25"/>
      <c r="J12" s="26">
        <f t="shared" ref="J12:J37" si="2">H12*1.3</f>
        <v>140.4</v>
      </c>
    </row>
    <row r="13" spans="1:10" x14ac:dyDescent="0.25">
      <c r="A13" s="1"/>
      <c r="B13" s="2"/>
      <c r="C13" s="2"/>
      <c r="D13" s="2"/>
      <c r="E13" s="2">
        <f t="shared" si="0"/>
        <v>0</v>
      </c>
      <c r="F13" s="2"/>
      <c r="G13" s="25"/>
      <c r="H13" s="25">
        <f t="shared" si="1"/>
        <v>0</v>
      </c>
      <c r="I13" s="25"/>
      <c r="J13" s="26">
        <f t="shared" si="2"/>
        <v>0</v>
      </c>
    </row>
    <row r="14" spans="1:10" x14ac:dyDescent="0.25">
      <c r="A14" s="1"/>
      <c r="B14" s="2" t="s">
        <v>14</v>
      </c>
      <c r="C14" s="2">
        <v>0.5</v>
      </c>
      <c r="D14" s="2" t="s">
        <v>4</v>
      </c>
      <c r="E14" s="2">
        <f t="shared" si="0"/>
        <v>1</v>
      </c>
      <c r="F14" s="2" t="s">
        <v>4</v>
      </c>
      <c r="G14" s="25"/>
      <c r="H14" s="25"/>
      <c r="I14" s="25"/>
      <c r="J14" s="26">
        <f t="shared" si="2"/>
        <v>0</v>
      </c>
    </row>
    <row r="15" spans="1:10" x14ac:dyDescent="0.25">
      <c r="A15" s="1"/>
      <c r="B15" s="2" t="s">
        <v>1</v>
      </c>
      <c r="C15" s="2">
        <v>4</v>
      </c>
      <c r="D15" s="2" t="s">
        <v>2</v>
      </c>
      <c r="E15" s="2">
        <f>C15*2</f>
        <v>8</v>
      </c>
      <c r="F15" s="2" t="s">
        <v>2</v>
      </c>
      <c r="G15" s="25">
        <v>25</v>
      </c>
      <c r="H15" s="25">
        <f t="shared" si="1"/>
        <v>200</v>
      </c>
      <c r="I15" s="25"/>
      <c r="J15" s="26">
        <f t="shared" si="2"/>
        <v>260</v>
      </c>
    </row>
    <row r="16" spans="1:10" x14ac:dyDescent="0.25">
      <c r="A16" s="1"/>
      <c r="B16" s="2" t="s">
        <v>3</v>
      </c>
      <c r="C16" s="2">
        <v>0.5</v>
      </c>
      <c r="D16" s="2" t="s">
        <v>4</v>
      </c>
      <c r="E16" s="2">
        <f t="shared" si="0"/>
        <v>1</v>
      </c>
      <c r="F16" s="2" t="s">
        <v>4</v>
      </c>
      <c r="G16" s="25">
        <v>80</v>
      </c>
      <c r="H16" s="25">
        <f t="shared" si="1"/>
        <v>80</v>
      </c>
      <c r="I16" s="25"/>
      <c r="J16" s="26">
        <f t="shared" si="2"/>
        <v>104</v>
      </c>
    </row>
    <row r="17" spans="1:10" x14ac:dyDescent="0.25">
      <c r="A17" s="1"/>
      <c r="B17" s="2" t="s">
        <v>5</v>
      </c>
      <c r="C17" s="2">
        <v>0.5</v>
      </c>
      <c r="D17" s="2" t="s">
        <v>4</v>
      </c>
      <c r="E17" s="2">
        <f t="shared" si="0"/>
        <v>1</v>
      </c>
      <c r="F17" s="2" t="s">
        <v>4</v>
      </c>
      <c r="G17" s="25">
        <v>80</v>
      </c>
      <c r="H17" s="25">
        <f t="shared" si="1"/>
        <v>80</v>
      </c>
      <c r="I17" s="25">
        <f>SUM(H11:H17)</f>
        <v>756</v>
      </c>
      <c r="J17" s="26">
        <f t="shared" si="2"/>
        <v>104</v>
      </c>
    </row>
    <row r="18" spans="1:10" x14ac:dyDescent="0.25">
      <c r="A18" s="1"/>
      <c r="B18" s="2"/>
      <c r="C18" s="2"/>
      <c r="D18" s="2"/>
      <c r="E18" s="2"/>
      <c r="F18" s="2"/>
      <c r="G18" s="25"/>
      <c r="H18" s="25"/>
      <c r="I18" s="25"/>
      <c r="J18" s="26">
        <f t="shared" si="2"/>
        <v>0</v>
      </c>
    </row>
    <row r="19" spans="1:10" x14ac:dyDescent="0.25">
      <c r="A19" s="1"/>
      <c r="B19" s="21" t="s">
        <v>22</v>
      </c>
      <c r="C19" s="21"/>
      <c r="D19" s="21"/>
      <c r="E19" s="21"/>
      <c r="F19" s="21"/>
      <c r="G19" s="25"/>
      <c r="H19" s="25"/>
      <c r="I19" s="25"/>
      <c r="J19" s="26">
        <f t="shared" si="2"/>
        <v>0</v>
      </c>
    </row>
    <row r="20" spans="1:10" x14ac:dyDescent="0.25">
      <c r="A20" s="1"/>
      <c r="B20" s="5"/>
      <c r="C20" s="20" t="s">
        <v>13</v>
      </c>
      <c r="D20" s="20"/>
      <c r="E20" s="5" t="s">
        <v>15</v>
      </c>
      <c r="F20" s="2"/>
      <c r="G20" s="25"/>
      <c r="H20" s="25"/>
      <c r="I20" s="25"/>
      <c r="J20" s="26">
        <f t="shared" si="2"/>
        <v>0</v>
      </c>
    </row>
    <row r="21" spans="1:10" x14ac:dyDescent="0.25">
      <c r="A21" s="1"/>
      <c r="B21" s="2" t="s">
        <v>11</v>
      </c>
      <c r="C21" s="2"/>
      <c r="D21" s="2"/>
      <c r="E21" s="2"/>
      <c r="F21" s="2"/>
      <c r="G21" s="25"/>
      <c r="H21" s="25"/>
      <c r="I21" s="25"/>
      <c r="J21" s="26">
        <f t="shared" si="2"/>
        <v>0</v>
      </c>
    </row>
    <row r="22" spans="1:10" x14ac:dyDescent="0.25">
      <c r="A22" s="1"/>
      <c r="B22" s="2" t="s">
        <v>0</v>
      </c>
      <c r="C22" s="2">
        <v>48</v>
      </c>
      <c r="D22" s="2" t="s">
        <v>6</v>
      </c>
      <c r="E22" s="2">
        <f>C22*4</f>
        <v>192</v>
      </c>
      <c r="F22" s="2" t="s">
        <v>6</v>
      </c>
      <c r="G22" s="25">
        <v>3</v>
      </c>
      <c r="H22" s="25">
        <f>G22*E22</f>
        <v>576</v>
      </c>
      <c r="I22" s="25"/>
      <c r="J22" s="26">
        <f t="shared" si="2"/>
        <v>748.80000000000007</v>
      </c>
    </row>
    <row r="23" spans="1:10" x14ac:dyDescent="0.25">
      <c r="A23" s="1"/>
      <c r="B23" s="2" t="s">
        <v>12</v>
      </c>
      <c r="C23" s="2">
        <v>54</v>
      </c>
      <c r="D23" s="2" t="s">
        <v>6</v>
      </c>
      <c r="E23" s="2">
        <f t="shared" ref="E23:E28" si="3">C23*4</f>
        <v>216</v>
      </c>
      <c r="F23" s="2" t="s">
        <v>6</v>
      </c>
      <c r="G23" s="25">
        <v>1</v>
      </c>
      <c r="H23" s="25">
        <f t="shared" ref="H23:H28" si="4">G23*E23</f>
        <v>216</v>
      </c>
      <c r="I23" s="25"/>
      <c r="J23" s="26">
        <f t="shared" si="2"/>
        <v>280.8</v>
      </c>
    </row>
    <row r="24" spans="1:10" x14ac:dyDescent="0.25">
      <c r="A24" s="1"/>
      <c r="B24" s="2"/>
      <c r="C24" s="2"/>
      <c r="D24" s="2"/>
      <c r="E24" s="2">
        <f t="shared" si="3"/>
        <v>0</v>
      </c>
      <c r="F24" s="2"/>
      <c r="G24" s="25"/>
      <c r="H24" s="25">
        <f t="shared" si="4"/>
        <v>0</v>
      </c>
      <c r="I24" s="25"/>
      <c r="J24" s="26">
        <f t="shared" si="2"/>
        <v>0</v>
      </c>
    </row>
    <row r="25" spans="1:10" x14ac:dyDescent="0.25">
      <c r="A25" s="1"/>
      <c r="B25" s="2" t="s">
        <v>14</v>
      </c>
      <c r="C25" s="2">
        <v>0.5</v>
      </c>
      <c r="D25" s="2" t="s">
        <v>4</v>
      </c>
      <c r="E25" s="2">
        <f t="shared" si="3"/>
        <v>2</v>
      </c>
      <c r="F25" s="2" t="s">
        <v>4</v>
      </c>
      <c r="G25" s="25"/>
      <c r="H25" s="25"/>
      <c r="I25" s="25"/>
      <c r="J25" s="26">
        <f t="shared" si="2"/>
        <v>0</v>
      </c>
    </row>
    <row r="26" spans="1:10" x14ac:dyDescent="0.25">
      <c r="A26" s="1"/>
      <c r="B26" s="2" t="s">
        <v>1</v>
      </c>
      <c r="C26" s="2">
        <v>4</v>
      </c>
      <c r="D26" s="2" t="s">
        <v>2</v>
      </c>
      <c r="E26" s="2">
        <f t="shared" si="3"/>
        <v>16</v>
      </c>
      <c r="F26" s="2" t="s">
        <v>2</v>
      </c>
      <c r="G26" s="25">
        <v>25</v>
      </c>
      <c r="H26" s="25">
        <f t="shared" si="4"/>
        <v>400</v>
      </c>
      <c r="I26" s="25"/>
      <c r="J26" s="26">
        <f t="shared" si="2"/>
        <v>520</v>
      </c>
    </row>
    <row r="27" spans="1:10" x14ac:dyDescent="0.25">
      <c r="A27" s="1"/>
      <c r="B27" s="2" t="s">
        <v>3</v>
      </c>
      <c r="C27" s="2">
        <v>0.5</v>
      </c>
      <c r="D27" s="2" t="s">
        <v>4</v>
      </c>
      <c r="E27" s="2">
        <f t="shared" si="3"/>
        <v>2</v>
      </c>
      <c r="F27" s="2" t="s">
        <v>4</v>
      </c>
      <c r="G27" s="25">
        <v>80</v>
      </c>
      <c r="H27" s="25">
        <f t="shared" si="4"/>
        <v>160</v>
      </c>
      <c r="I27" s="25"/>
      <c r="J27" s="26">
        <f t="shared" si="2"/>
        <v>208</v>
      </c>
    </row>
    <row r="28" spans="1:10" x14ac:dyDescent="0.25">
      <c r="A28" s="1"/>
      <c r="B28" s="2" t="s">
        <v>5</v>
      </c>
      <c r="C28" s="2">
        <f>C27</f>
        <v>0.5</v>
      </c>
      <c r="D28" s="2" t="s">
        <v>4</v>
      </c>
      <c r="E28" s="2">
        <f t="shared" si="3"/>
        <v>2</v>
      </c>
      <c r="F28" s="2" t="s">
        <v>4</v>
      </c>
      <c r="G28" s="25">
        <v>80</v>
      </c>
      <c r="H28" s="25">
        <f t="shared" si="4"/>
        <v>160</v>
      </c>
      <c r="I28" s="25">
        <f>SUM(H20:H28)</f>
        <v>1512</v>
      </c>
      <c r="J28" s="26">
        <f t="shared" si="2"/>
        <v>208</v>
      </c>
    </row>
    <row r="29" spans="1:10" x14ac:dyDescent="0.25">
      <c r="A29" s="1"/>
      <c r="B29" s="2"/>
      <c r="C29" s="2"/>
      <c r="D29" s="2"/>
      <c r="E29" s="2"/>
      <c r="F29" s="2"/>
      <c r="G29" s="25"/>
      <c r="H29" s="25"/>
      <c r="I29" s="25"/>
      <c r="J29" s="26">
        <f t="shared" si="2"/>
        <v>0</v>
      </c>
    </row>
    <row r="30" spans="1:10" x14ac:dyDescent="0.25">
      <c r="A30" s="1"/>
      <c r="B30" s="2"/>
      <c r="C30" s="2"/>
      <c r="D30" s="2"/>
      <c r="E30" s="2"/>
      <c r="F30" s="2"/>
      <c r="G30" s="25"/>
      <c r="H30" s="25"/>
      <c r="I30" s="25"/>
      <c r="J30" s="26">
        <f t="shared" si="2"/>
        <v>0</v>
      </c>
    </row>
    <row r="31" spans="1:10" x14ac:dyDescent="0.25">
      <c r="A31" s="1"/>
      <c r="B31" s="21" t="s">
        <v>23</v>
      </c>
      <c r="C31" s="21"/>
      <c r="D31" s="21"/>
      <c r="E31" s="21"/>
      <c r="F31" s="21"/>
      <c r="G31" s="25"/>
      <c r="H31" s="25"/>
      <c r="I31" s="25"/>
      <c r="J31" s="26">
        <f t="shared" si="2"/>
        <v>0</v>
      </c>
    </row>
    <row r="32" spans="1:10" x14ac:dyDescent="0.25">
      <c r="A32" s="1"/>
      <c r="B32" s="2"/>
      <c r="C32" s="2"/>
      <c r="D32" s="2"/>
      <c r="E32" s="2"/>
      <c r="F32" s="2"/>
      <c r="G32" s="25"/>
      <c r="H32" s="25"/>
      <c r="I32" s="25"/>
      <c r="J32" s="26">
        <f t="shared" si="2"/>
        <v>0</v>
      </c>
    </row>
    <row r="33" spans="1:12" x14ac:dyDescent="0.25">
      <c r="A33" s="1"/>
      <c r="B33" s="2" t="s">
        <v>12</v>
      </c>
      <c r="C33" s="2">
        <v>24</v>
      </c>
      <c r="D33" s="2" t="s">
        <v>6</v>
      </c>
      <c r="E33" s="2">
        <f t="shared" ref="E33:F37" si="5">C33</f>
        <v>24</v>
      </c>
      <c r="F33" s="2" t="str">
        <f t="shared" si="5"/>
        <v>m</v>
      </c>
      <c r="G33" s="25">
        <v>1</v>
      </c>
      <c r="H33" s="25">
        <f t="shared" ref="H33:H37" si="6">G33*E33</f>
        <v>24</v>
      </c>
      <c r="I33" s="25"/>
      <c r="J33" s="26">
        <f t="shared" si="2"/>
        <v>31.200000000000003</v>
      </c>
    </row>
    <row r="34" spans="1:12" x14ac:dyDescent="0.25">
      <c r="A34" s="1"/>
      <c r="B34" s="2" t="s">
        <v>16</v>
      </c>
      <c r="C34" s="2">
        <v>0.5</v>
      </c>
      <c r="D34" s="2" t="s">
        <v>4</v>
      </c>
      <c r="E34" s="2">
        <f t="shared" si="5"/>
        <v>0.5</v>
      </c>
      <c r="F34" s="2" t="str">
        <f t="shared" si="5"/>
        <v>m³</v>
      </c>
      <c r="G34" s="25">
        <v>80</v>
      </c>
      <c r="H34" s="25">
        <f t="shared" si="6"/>
        <v>40</v>
      </c>
      <c r="I34" s="25"/>
      <c r="J34" s="26">
        <f t="shared" si="2"/>
        <v>52</v>
      </c>
    </row>
    <row r="35" spans="1:12" x14ac:dyDescent="0.25">
      <c r="A35" s="1"/>
      <c r="B35" s="2" t="s">
        <v>17</v>
      </c>
      <c r="C35" s="2">
        <v>1</v>
      </c>
      <c r="D35" s="2" t="s">
        <v>2</v>
      </c>
      <c r="E35" s="2">
        <f t="shared" si="5"/>
        <v>1</v>
      </c>
      <c r="F35" s="2" t="str">
        <f t="shared" si="5"/>
        <v>sc</v>
      </c>
      <c r="G35" s="25">
        <v>25</v>
      </c>
      <c r="H35" s="25">
        <f t="shared" si="6"/>
        <v>25</v>
      </c>
      <c r="I35" s="25"/>
      <c r="J35" s="26">
        <f t="shared" si="2"/>
        <v>32.5</v>
      </c>
    </row>
    <row r="36" spans="1:12" x14ac:dyDescent="0.25">
      <c r="A36" s="1"/>
      <c r="B36" s="2" t="s">
        <v>18</v>
      </c>
      <c r="C36" s="2">
        <v>2</v>
      </c>
      <c r="D36" s="2" t="s">
        <v>2</v>
      </c>
      <c r="E36" s="2">
        <f t="shared" si="5"/>
        <v>2</v>
      </c>
      <c r="F36" s="2" t="str">
        <f t="shared" si="5"/>
        <v>sc</v>
      </c>
      <c r="G36" s="25">
        <v>4</v>
      </c>
      <c r="H36" s="25">
        <f t="shared" si="6"/>
        <v>8</v>
      </c>
      <c r="I36" s="25"/>
      <c r="J36" s="26">
        <f t="shared" si="2"/>
        <v>10.4</v>
      </c>
    </row>
    <row r="37" spans="1:12" x14ac:dyDescent="0.25">
      <c r="A37" s="1"/>
      <c r="B37" s="2" t="s">
        <v>19</v>
      </c>
      <c r="C37" s="2">
        <v>50</v>
      </c>
      <c r="D37" s="6" t="s">
        <v>6</v>
      </c>
      <c r="E37" s="6">
        <f t="shared" si="5"/>
        <v>50</v>
      </c>
      <c r="F37" s="2" t="str">
        <f t="shared" si="5"/>
        <v>m</v>
      </c>
      <c r="G37" s="25">
        <v>10</v>
      </c>
      <c r="H37" s="25">
        <f t="shared" si="6"/>
        <v>500</v>
      </c>
      <c r="I37" s="25">
        <f>SUM(H33:H37)</f>
        <v>597</v>
      </c>
      <c r="J37" s="26">
        <f t="shared" si="2"/>
        <v>650</v>
      </c>
    </row>
    <row r="38" spans="1:12" x14ac:dyDescent="0.25">
      <c r="A38" s="3"/>
      <c r="B38" s="4" t="s">
        <v>28</v>
      </c>
      <c r="C38" s="4"/>
      <c r="D38" s="4"/>
      <c r="E38" s="4"/>
      <c r="F38" s="4"/>
      <c r="G38" s="8"/>
      <c r="H38" s="8"/>
      <c r="I38" s="8">
        <f>SUM(I9:I37)</f>
        <v>2865</v>
      </c>
      <c r="J38" s="28">
        <f>SUM(J11:J37)</f>
        <v>3724.5</v>
      </c>
      <c r="L38" s="31"/>
    </row>
    <row r="39" spans="1:12" x14ac:dyDescent="0.25">
      <c r="A39" s="9"/>
      <c r="B39" s="10" t="s">
        <v>32</v>
      </c>
      <c r="C39" s="11"/>
      <c r="D39" s="11"/>
      <c r="E39" s="11"/>
      <c r="F39" s="11"/>
      <c r="G39" s="12"/>
      <c r="H39" s="12"/>
      <c r="I39" s="12"/>
      <c r="J39" s="17">
        <v>3000</v>
      </c>
    </row>
    <row r="40" spans="1:12" x14ac:dyDescent="0.25">
      <c r="A40" s="13"/>
      <c r="B40" s="14" t="s">
        <v>29</v>
      </c>
      <c r="C40" s="15"/>
      <c r="D40" s="15"/>
      <c r="E40" s="15"/>
      <c r="F40" s="15"/>
      <c r="G40" s="29"/>
      <c r="H40" s="29"/>
      <c r="I40" s="16"/>
      <c r="J40" s="16">
        <f>SUM(I38:J39)</f>
        <v>9589.5</v>
      </c>
    </row>
  </sheetData>
  <mergeCells count="12">
    <mergeCell ref="B19:F19"/>
    <mergeCell ref="C20:D20"/>
    <mergeCell ref="B31:F31"/>
    <mergeCell ref="B2:F2"/>
    <mergeCell ref="B3:F3"/>
    <mergeCell ref="B5:F5"/>
    <mergeCell ref="B6:F6"/>
    <mergeCell ref="A1:F1"/>
    <mergeCell ref="B7:E7"/>
    <mergeCell ref="C9:D9"/>
    <mergeCell ref="B8:F8"/>
    <mergeCell ref="G8:H8"/>
  </mergeCells>
  <pageMargins left="0.51181102362204722" right="0.51181102362204722" top="0.78740157480314965" bottom="0.78740157480314965" header="0.31496062992125984" footer="0.31496062992125984"/>
  <pageSetup paperSize="9" scale="7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LINCOLN NOZAKI</dc:creator>
  <cp:lastModifiedBy>LINCOLN NOZAKI</cp:lastModifiedBy>
  <cp:lastPrinted>2016-04-25T18:06:03Z</cp:lastPrinted>
  <dcterms:created xsi:type="dcterms:W3CDTF">2016-02-17T16:49:21Z</dcterms:created>
  <dcterms:modified xsi:type="dcterms:W3CDTF">2016-04-25T18:44:04Z</dcterms:modified>
</cp:coreProperties>
</file>